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8025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<sst xmlns="http://schemas.openxmlformats.org/spreadsheetml/2006/main" count="46" uniqueCount="44">
  <si>
    <t>Tabela 16.1  Área destinada a colheita ou plantada, segundo os principais produtos agrícolas  - Ceará - 2011-2017</t>
  </si>
  <si>
    <t>Produtos agrícolas</t>
  </si>
  <si>
    <t>Área destinada a colheita/área plantada (hectare)</t>
  </si>
  <si>
    <t>2017 (1)</t>
  </si>
  <si>
    <t>Grãos</t>
  </si>
  <si>
    <t>Algodão herbáceo (em caroço) (2)</t>
  </si>
  <si>
    <t>Amendoim (em casca) (2)</t>
  </si>
  <si>
    <t>Arroz (em casca) (2)</t>
  </si>
  <si>
    <t>Fava (em grão) (2)</t>
  </si>
  <si>
    <t>Feijão (em grão) (2)</t>
  </si>
  <si>
    <t>Mamona (baga) (2)</t>
  </si>
  <si>
    <t>Milho (em grão) (2)</t>
  </si>
  <si>
    <t>Sorgo (em grão)</t>
  </si>
  <si>
    <t>-</t>
  </si>
  <si>
    <t>...</t>
  </si>
  <si>
    <t>Outros produtos</t>
  </si>
  <si>
    <t>Abacate (3)</t>
  </si>
  <si>
    <t>Abacaxi (2)</t>
  </si>
  <si>
    <t xml:space="preserve">Banana (cacho) (3) </t>
  </si>
  <si>
    <t>Batata-doce (2)</t>
  </si>
  <si>
    <t>Café (em grão) (3)</t>
  </si>
  <si>
    <t>Cana-de-açúcar (2)</t>
  </si>
  <si>
    <t>Castanha de caju (3)</t>
  </si>
  <si>
    <t>Cebola (2)</t>
  </si>
  <si>
    <t>Coco-da-baía (3)</t>
  </si>
  <si>
    <t>Fumo (em folha) (2)</t>
  </si>
  <si>
    <t>Goiaba (3)</t>
  </si>
  <si>
    <t>Laranja (3)</t>
  </si>
  <si>
    <t>Limão (3)</t>
  </si>
  <si>
    <t>Mamão (3)</t>
  </si>
  <si>
    <t>Mandioca (2)</t>
  </si>
  <si>
    <t>Manga (3)</t>
  </si>
  <si>
    <t>Maracujá (3)</t>
  </si>
  <si>
    <t>Melancia (2)</t>
  </si>
  <si>
    <t>Melão (2)</t>
  </si>
  <si>
    <t>Sisal ou agave (fibra) (2)</t>
  </si>
  <si>
    <t>Tangerina (3)</t>
  </si>
  <si>
    <t>Tomate (2)</t>
  </si>
  <si>
    <t>Urucum (semente) (3)</t>
  </si>
  <si>
    <t>Uva (3)</t>
  </si>
  <si>
    <t>Fonte: Instituto Brasileiro de Geografia e Estatística (IBGE), Produção Agrícola Municipal 2011-2016 e Levantamento Sistemático da Produção Agrícola 2017.</t>
  </si>
  <si>
    <t>(1) Estimativa de safra. (2) Cultura temporária. (3) Cultura permanente.</t>
  </si>
  <si>
    <t>DESENVOLVIMENTO DA INFRA-ESTRUTURA - AGROPECUÁRIA</t>
  </si>
  <si>
    <t>CEARÁ EM NÚMEROS - 2017</t>
  </si>
</sst>
</file>

<file path=xl/styles.xml><?xml version="1.0" encoding="utf-8"?>
<styleSheet xmlns="http://schemas.openxmlformats.org/spreadsheetml/2006/main">
  <numFmts count="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 Narrow"/>
      <family val="2"/>
    </font>
    <font>
      <sz val="7"/>
      <name val="Arial Narrow"/>
      <family val="2"/>
    </font>
    <font>
      <sz val="11"/>
      <name val="Calibri"/>
      <family val="2"/>
    </font>
    <font>
      <sz val="7"/>
      <color indexed="63"/>
      <name val="Arial Narrow"/>
      <family val="2"/>
    </font>
    <font>
      <sz val="6.5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17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7"/>
      <color rgb="FF333333"/>
      <name val="Arial Narrow"/>
      <family val="2"/>
    </font>
    <font>
      <b/>
      <sz val="10"/>
      <color rgb="FF0066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8E6C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hair"/>
    </border>
    <border>
      <left/>
      <right/>
      <top style="hair"/>
      <bottom/>
    </border>
    <border>
      <left/>
      <right/>
      <top/>
      <bottom style="thin">
        <color rgb="FF006600"/>
      </bottom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6">
    <xf numFmtId="0" fontId="0" fillId="0" borderId="0" xfId="0" applyFont="1" applyAlignment="1">
      <alignment/>
    </xf>
    <xf numFmtId="0" fontId="2" fillId="0" borderId="10" xfId="0" applyFont="1" applyFill="1" applyBorder="1" applyAlignment="1">
      <alignment vertical="top"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left" vertical="center" wrapText="1"/>
    </xf>
    <xf numFmtId="3" fontId="40" fillId="0" borderId="0" xfId="48" applyNumberFormat="1" applyFont="1" applyBorder="1" applyAlignment="1">
      <alignment horizontal="right" vertical="center"/>
      <protection/>
    </xf>
    <xf numFmtId="3" fontId="3" fillId="0" borderId="0" xfId="0" applyNumberFormat="1" applyFont="1" applyBorder="1" applyAlignment="1">
      <alignment horizontal="right" vertical="center"/>
    </xf>
    <xf numFmtId="0" fontId="40" fillId="0" borderId="0" xfId="48" applyFont="1" applyFill="1" applyBorder="1" applyAlignment="1">
      <alignment horizontal="left" vertical="center" indent="1"/>
      <protection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right" vertical="center" wrapText="1"/>
    </xf>
    <xf numFmtId="3" fontId="3" fillId="0" borderId="0" xfId="0" applyNumberFormat="1" applyFont="1" applyFill="1" applyBorder="1" applyAlignment="1">
      <alignment horizontal="right" vertical="center"/>
    </xf>
    <xf numFmtId="0" fontId="40" fillId="0" borderId="10" xfId="48" applyFont="1" applyFill="1" applyBorder="1" applyAlignment="1">
      <alignment horizontal="left" vertical="center" indent="1"/>
      <protection/>
    </xf>
    <xf numFmtId="3" fontId="40" fillId="0" borderId="10" xfId="48" applyNumberFormat="1" applyFont="1" applyBorder="1" applyAlignment="1">
      <alignment horizontal="right" vertical="center"/>
      <protection/>
    </xf>
    <xf numFmtId="3" fontId="3" fillId="0" borderId="10" xfId="0" applyNumberFormat="1" applyFont="1" applyBorder="1" applyAlignment="1">
      <alignment horizontal="right" vertical="center"/>
    </xf>
    <xf numFmtId="3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6" fillId="0" borderId="11" xfId="0" applyNumberFormat="1" applyFont="1" applyFill="1" applyBorder="1" applyAlignment="1">
      <alignment horizontal="justify" wrapText="1"/>
    </xf>
    <xf numFmtId="0" fontId="41" fillId="0" borderId="12" xfId="0" applyFont="1" applyBorder="1" applyAlignment="1">
      <alignment horizontal="left"/>
    </xf>
    <xf numFmtId="0" fontId="0" fillId="0" borderId="12" xfId="0" applyBorder="1" applyAlignment="1">
      <alignment/>
    </xf>
    <xf numFmtId="0" fontId="41" fillId="0" borderId="0" xfId="0" applyFont="1" applyFill="1" applyBorder="1" applyAlignment="1">
      <alignment horizontal="right" vertical="center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3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361950</xdr:colOff>
      <xdr:row>0</xdr:row>
      <xdr:rowOff>161925</xdr:rowOff>
    </xdr:from>
    <xdr:to>
      <xdr:col>7</xdr:col>
      <xdr:colOff>590550</xdr:colOff>
      <xdr:row>0</xdr:row>
      <xdr:rowOff>314325</xdr:rowOff>
    </xdr:to>
    <xdr:pic>
      <xdr:nvPicPr>
        <xdr:cNvPr id="1" name="Picture 1" descr="F:\Anuário Estatístico do Ceará - 2002\marca_ipec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161925"/>
          <a:ext cx="8382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showGridLines="0" tabSelected="1" zoomScalePageLayoutView="0" workbookViewId="0" topLeftCell="A1">
      <selection activeCell="J9" sqref="J9"/>
    </sheetView>
  </sheetViews>
  <sheetFormatPr defaultColWidth="9.140625" defaultRowHeight="15"/>
  <sheetData>
    <row r="1" spans="1:8" ht="26.25" customHeight="1">
      <c r="A1" s="18" t="s">
        <v>43</v>
      </c>
      <c r="B1" s="18"/>
      <c r="C1" s="18"/>
      <c r="D1" s="19"/>
      <c r="E1" s="19"/>
      <c r="F1" s="19"/>
      <c r="G1" s="19"/>
      <c r="H1" s="19"/>
    </row>
    <row r="2" spans="1:8" ht="20.25" customHeight="1">
      <c r="A2" s="20" t="s">
        <v>42</v>
      </c>
      <c r="B2" s="20"/>
      <c r="C2" s="20"/>
      <c r="D2" s="20"/>
      <c r="E2" s="20"/>
      <c r="F2" s="20"/>
      <c r="G2" s="20"/>
      <c r="H2" s="20"/>
    </row>
    <row r="3" spans="1:9" ht="15">
      <c r="A3" s="1" t="s">
        <v>0</v>
      </c>
      <c r="B3" s="2"/>
      <c r="C3" s="2"/>
      <c r="D3" s="2"/>
      <c r="E3" s="2"/>
      <c r="F3" s="2"/>
      <c r="G3" s="2"/>
      <c r="H3" s="2"/>
      <c r="I3" s="3"/>
    </row>
    <row r="4" spans="1:9" ht="17.25" customHeight="1">
      <c r="A4" s="21" t="s">
        <v>1</v>
      </c>
      <c r="B4" s="22" t="s">
        <v>2</v>
      </c>
      <c r="C4" s="22"/>
      <c r="D4" s="22"/>
      <c r="E4" s="22"/>
      <c r="F4" s="22"/>
      <c r="G4" s="22"/>
      <c r="H4" s="23"/>
      <c r="I4" s="3"/>
    </row>
    <row r="5" spans="1:9" ht="18" customHeight="1">
      <c r="A5" s="21"/>
      <c r="B5" s="24">
        <v>2011</v>
      </c>
      <c r="C5" s="24">
        <v>2012</v>
      </c>
      <c r="D5" s="24">
        <v>2013</v>
      </c>
      <c r="E5" s="24">
        <v>2014</v>
      </c>
      <c r="F5" s="24">
        <v>2015</v>
      </c>
      <c r="G5" s="24">
        <v>2016</v>
      </c>
      <c r="H5" s="25" t="s">
        <v>3</v>
      </c>
      <c r="I5" s="3"/>
    </row>
    <row r="6" spans="1:9" ht="15">
      <c r="A6" s="4" t="s">
        <v>4</v>
      </c>
      <c r="B6" s="5">
        <v>1420712</v>
      </c>
      <c r="C6" s="5">
        <v>1061359</v>
      </c>
      <c r="D6" s="5">
        <v>720512</v>
      </c>
      <c r="E6" s="5">
        <v>912125</v>
      </c>
      <c r="F6" s="5">
        <v>924987</v>
      </c>
      <c r="G6" s="5">
        <v>876597</v>
      </c>
      <c r="H6" s="6">
        <v>1028163</v>
      </c>
      <c r="I6" s="3"/>
    </row>
    <row r="7" spans="1:9" ht="15">
      <c r="A7" s="7" t="s">
        <v>5</v>
      </c>
      <c r="B7" s="5">
        <v>2945</v>
      </c>
      <c r="C7" s="5">
        <v>1752</v>
      </c>
      <c r="D7" s="5">
        <v>1342</v>
      </c>
      <c r="E7" s="5">
        <v>1354</v>
      </c>
      <c r="F7" s="5">
        <v>390</v>
      </c>
      <c r="G7" s="5">
        <v>406</v>
      </c>
      <c r="H7" s="6">
        <v>497</v>
      </c>
      <c r="I7" s="3"/>
    </row>
    <row r="8" spans="1:9" ht="15">
      <c r="A8" s="7" t="s">
        <v>6</v>
      </c>
      <c r="B8" s="5">
        <v>2132</v>
      </c>
      <c r="C8" s="5">
        <v>984</v>
      </c>
      <c r="D8" s="5">
        <v>1015</v>
      </c>
      <c r="E8" s="5">
        <v>598</v>
      </c>
      <c r="F8" s="5">
        <v>463</v>
      </c>
      <c r="G8" s="5">
        <v>361</v>
      </c>
      <c r="H8" s="6">
        <v>657</v>
      </c>
      <c r="I8" s="3"/>
    </row>
    <row r="9" spans="1:9" ht="15">
      <c r="A9" s="7" t="s">
        <v>7</v>
      </c>
      <c r="B9" s="5">
        <v>31755</v>
      </c>
      <c r="C9" s="5">
        <v>25261</v>
      </c>
      <c r="D9" s="5">
        <v>19582</v>
      </c>
      <c r="E9" s="5">
        <v>13225</v>
      </c>
      <c r="F9" s="5">
        <v>8898</v>
      </c>
      <c r="G9" s="5">
        <v>6143</v>
      </c>
      <c r="H9" s="6">
        <f>4149+2555</f>
        <v>6704</v>
      </c>
      <c r="I9" s="3"/>
    </row>
    <row r="10" spans="1:9" ht="15">
      <c r="A10" s="7" t="s">
        <v>8</v>
      </c>
      <c r="B10" s="5">
        <v>7304</v>
      </c>
      <c r="C10" s="5">
        <v>7538</v>
      </c>
      <c r="D10" s="5">
        <v>7401</v>
      </c>
      <c r="E10" s="5">
        <v>8041</v>
      </c>
      <c r="F10" s="5">
        <v>6650</v>
      </c>
      <c r="G10" s="5">
        <v>5474</v>
      </c>
      <c r="H10" s="6">
        <v>9044</v>
      </c>
      <c r="I10" s="8"/>
    </row>
    <row r="11" spans="1:9" ht="15">
      <c r="A11" s="7" t="s">
        <v>9</v>
      </c>
      <c r="B11" s="5">
        <v>600137</v>
      </c>
      <c r="C11" s="5">
        <v>456787</v>
      </c>
      <c r="D11" s="5">
        <v>318952</v>
      </c>
      <c r="E11" s="5">
        <v>403666</v>
      </c>
      <c r="F11" s="5">
        <v>404647</v>
      </c>
      <c r="G11" s="5">
        <v>383700</v>
      </c>
      <c r="H11" s="6">
        <f>4942+437058+3563</f>
        <v>445563</v>
      </c>
      <c r="I11" s="8"/>
    </row>
    <row r="12" spans="1:9" ht="15">
      <c r="A12" s="7" t="s">
        <v>10</v>
      </c>
      <c r="B12" s="5">
        <v>49028</v>
      </c>
      <c r="C12" s="5">
        <v>32128</v>
      </c>
      <c r="D12" s="5">
        <v>10763</v>
      </c>
      <c r="E12" s="5">
        <v>9932</v>
      </c>
      <c r="F12" s="5">
        <v>7612</v>
      </c>
      <c r="G12" s="5">
        <v>4867</v>
      </c>
      <c r="H12" s="6">
        <f>2773</f>
        <v>2773</v>
      </c>
      <c r="I12" s="8"/>
    </row>
    <row r="13" spans="1:9" ht="15">
      <c r="A13" s="7" t="s">
        <v>11</v>
      </c>
      <c r="B13" s="5">
        <v>725301</v>
      </c>
      <c r="C13" s="5">
        <v>535959</v>
      </c>
      <c r="D13" s="5">
        <v>360877</v>
      </c>
      <c r="E13" s="5">
        <v>474619</v>
      </c>
      <c r="F13" s="5">
        <v>495927</v>
      </c>
      <c r="G13" s="5">
        <v>475646</v>
      </c>
      <c r="H13" s="6">
        <f>200+562725</f>
        <v>562925</v>
      </c>
      <c r="I13" s="3"/>
    </row>
    <row r="14" spans="1:9" ht="15">
      <c r="A14" s="7" t="s">
        <v>12</v>
      </c>
      <c r="B14" s="5">
        <v>2110</v>
      </c>
      <c r="C14" s="5">
        <v>950</v>
      </c>
      <c r="D14" s="5">
        <v>580</v>
      </c>
      <c r="E14" s="5">
        <v>690</v>
      </c>
      <c r="F14" s="5">
        <v>400</v>
      </c>
      <c r="G14" s="5" t="s">
        <v>13</v>
      </c>
      <c r="H14" s="6" t="s">
        <v>14</v>
      </c>
      <c r="I14" s="8"/>
    </row>
    <row r="15" spans="1:9" ht="18">
      <c r="A15" s="4" t="s">
        <v>15</v>
      </c>
      <c r="B15" s="9"/>
      <c r="C15" s="9"/>
      <c r="D15" s="9"/>
      <c r="E15" s="9"/>
      <c r="F15" s="9"/>
      <c r="G15" s="9"/>
      <c r="H15" s="9"/>
      <c r="I15" s="3"/>
    </row>
    <row r="16" spans="1:9" ht="15">
      <c r="A16" s="7" t="s">
        <v>16</v>
      </c>
      <c r="B16" s="5">
        <v>477</v>
      </c>
      <c r="C16" s="5">
        <v>480</v>
      </c>
      <c r="D16" s="5">
        <v>483</v>
      </c>
      <c r="E16" s="5">
        <v>498</v>
      </c>
      <c r="F16" s="5">
        <v>453</v>
      </c>
      <c r="G16" s="5">
        <v>456</v>
      </c>
      <c r="H16" s="6">
        <v>458</v>
      </c>
      <c r="I16" s="3"/>
    </row>
    <row r="17" spans="1:9" ht="15">
      <c r="A17" s="7" t="s">
        <v>17</v>
      </c>
      <c r="B17" s="5">
        <v>285</v>
      </c>
      <c r="C17" s="5">
        <v>355</v>
      </c>
      <c r="D17" s="5">
        <v>330</v>
      </c>
      <c r="E17" s="5">
        <v>292</v>
      </c>
      <c r="F17" s="5">
        <v>127</v>
      </c>
      <c r="G17" s="5">
        <v>87</v>
      </c>
      <c r="H17" s="6">
        <v>45</v>
      </c>
      <c r="I17" s="8"/>
    </row>
    <row r="18" spans="1:9" ht="15">
      <c r="A18" s="7" t="s">
        <v>18</v>
      </c>
      <c r="B18" s="5">
        <v>47745</v>
      </c>
      <c r="C18" s="5">
        <v>47413</v>
      </c>
      <c r="D18" s="5">
        <v>49255</v>
      </c>
      <c r="E18" s="5">
        <v>46654</v>
      </c>
      <c r="F18" s="5">
        <v>44482</v>
      </c>
      <c r="G18" s="5">
        <v>39140</v>
      </c>
      <c r="H18" s="6">
        <f>29258+10728</f>
        <v>39986</v>
      </c>
      <c r="I18" s="8"/>
    </row>
    <row r="19" spans="1:9" ht="15">
      <c r="A19" s="7" t="s">
        <v>19</v>
      </c>
      <c r="B19" s="5">
        <v>2331</v>
      </c>
      <c r="C19" s="5">
        <v>2483</v>
      </c>
      <c r="D19" s="5">
        <v>2177</v>
      </c>
      <c r="E19" s="5">
        <v>2169</v>
      </c>
      <c r="F19" s="5">
        <v>2094</v>
      </c>
      <c r="G19" s="5">
        <v>2638</v>
      </c>
      <c r="H19" s="6">
        <v>1935</v>
      </c>
      <c r="I19" s="3"/>
    </row>
    <row r="20" spans="1:9" ht="15">
      <c r="A20" s="7" t="s">
        <v>20</v>
      </c>
      <c r="B20" s="5">
        <v>7474</v>
      </c>
      <c r="C20" s="5">
        <v>7457</v>
      </c>
      <c r="D20" s="5">
        <v>7481</v>
      </c>
      <c r="E20" s="5">
        <v>6136</v>
      </c>
      <c r="F20" s="5">
        <v>4325</v>
      </c>
      <c r="G20" s="5">
        <v>3393</v>
      </c>
      <c r="H20" s="6">
        <f>2766+127</f>
        <v>2893</v>
      </c>
      <c r="I20" s="3"/>
    </row>
    <row r="21" spans="1:9" ht="15">
      <c r="A21" s="7" t="s">
        <v>21</v>
      </c>
      <c r="B21" s="5">
        <v>41370</v>
      </c>
      <c r="C21" s="5">
        <v>40248</v>
      </c>
      <c r="D21" s="5">
        <v>32739</v>
      </c>
      <c r="E21" s="5">
        <v>25190</v>
      </c>
      <c r="F21" s="5">
        <v>19149</v>
      </c>
      <c r="G21" s="5">
        <v>16123</v>
      </c>
      <c r="H21" s="6">
        <f>10836+4290</f>
        <v>15126</v>
      </c>
      <c r="I21" s="8"/>
    </row>
    <row r="22" spans="1:9" ht="15">
      <c r="A22" s="7" t="s">
        <v>22</v>
      </c>
      <c r="B22" s="5">
        <v>402255</v>
      </c>
      <c r="C22" s="5">
        <v>403373</v>
      </c>
      <c r="D22" s="5">
        <v>405466</v>
      </c>
      <c r="E22" s="5">
        <v>378146</v>
      </c>
      <c r="F22" s="5">
        <v>389358</v>
      </c>
      <c r="G22" s="5">
        <v>376295</v>
      </c>
      <c r="H22" s="6">
        <v>358791</v>
      </c>
      <c r="I22" s="3"/>
    </row>
    <row r="23" spans="1:9" ht="15">
      <c r="A23" s="7" t="s">
        <v>23</v>
      </c>
      <c r="B23" s="5">
        <v>40</v>
      </c>
      <c r="C23" s="5">
        <v>70</v>
      </c>
      <c r="D23" s="5">
        <v>80</v>
      </c>
      <c r="E23" s="5">
        <v>44</v>
      </c>
      <c r="F23" s="5">
        <v>30</v>
      </c>
      <c r="G23" s="5">
        <v>28</v>
      </c>
      <c r="H23" s="6" t="s">
        <v>14</v>
      </c>
      <c r="I23" s="8"/>
    </row>
    <row r="24" spans="1:9" ht="15">
      <c r="A24" s="7" t="s">
        <v>24</v>
      </c>
      <c r="B24" s="5">
        <v>44800</v>
      </c>
      <c r="C24" s="5">
        <v>45202</v>
      </c>
      <c r="D24" s="5">
        <v>44024</v>
      </c>
      <c r="E24" s="5">
        <v>42168</v>
      </c>
      <c r="F24" s="5">
        <v>38099</v>
      </c>
      <c r="G24" s="5">
        <v>38986</v>
      </c>
      <c r="H24" s="6">
        <f>27362+11606</f>
        <v>38968</v>
      </c>
      <c r="I24" s="8"/>
    </row>
    <row r="25" spans="1:9" ht="15">
      <c r="A25" s="7" t="s">
        <v>25</v>
      </c>
      <c r="B25" s="5">
        <v>147</v>
      </c>
      <c r="C25" s="5">
        <v>117</v>
      </c>
      <c r="D25" s="5">
        <v>82</v>
      </c>
      <c r="E25" s="5">
        <v>55</v>
      </c>
      <c r="F25" s="5">
        <v>60</v>
      </c>
      <c r="G25" s="5">
        <v>55</v>
      </c>
      <c r="H25" s="6">
        <v>54</v>
      </c>
      <c r="I25" s="8"/>
    </row>
    <row r="26" spans="1:9" ht="15">
      <c r="A26" s="7" t="s">
        <v>26</v>
      </c>
      <c r="B26" s="5">
        <v>979</v>
      </c>
      <c r="C26" s="5">
        <v>1079</v>
      </c>
      <c r="D26" s="5">
        <v>1197</v>
      </c>
      <c r="E26" s="5">
        <v>1519</v>
      </c>
      <c r="F26" s="5">
        <v>1438</v>
      </c>
      <c r="G26" s="5">
        <v>1549</v>
      </c>
      <c r="H26" s="6">
        <f>1273+274</f>
        <v>1547</v>
      </c>
      <c r="I26" s="8"/>
    </row>
    <row r="27" spans="1:9" ht="15">
      <c r="A27" s="7" t="s">
        <v>27</v>
      </c>
      <c r="B27" s="5">
        <v>1850</v>
      </c>
      <c r="C27" s="5">
        <v>1880</v>
      </c>
      <c r="D27" s="5">
        <v>1965</v>
      </c>
      <c r="E27" s="5">
        <v>1812</v>
      </c>
      <c r="F27" s="5">
        <v>1609</v>
      </c>
      <c r="G27" s="5">
        <v>1530</v>
      </c>
      <c r="H27" s="6">
        <v>1615</v>
      </c>
      <c r="I27" s="8"/>
    </row>
    <row r="28" spans="1:9" ht="15">
      <c r="A28" s="7" t="s">
        <v>28</v>
      </c>
      <c r="B28" s="5">
        <v>1187</v>
      </c>
      <c r="C28" s="5">
        <v>1206</v>
      </c>
      <c r="D28" s="5">
        <v>1282</v>
      </c>
      <c r="E28" s="5">
        <v>1310</v>
      </c>
      <c r="F28" s="5">
        <v>1123</v>
      </c>
      <c r="G28" s="5">
        <v>1038</v>
      </c>
      <c r="H28" s="6">
        <v>881</v>
      </c>
      <c r="I28" s="8"/>
    </row>
    <row r="29" spans="1:9" ht="15">
      <c r="A29" s="7" t="s">
        <v>29</v>
      </c>
      <c r="B29" s="5">
        <v>2612</v>
      </c>
      <c r="C29" s="5">
        <v>2562</v>
      </c>
      <c r="D29" s="5">
        <v>2775</v>
      </c>
      <c r="E29" s="5">
        <v>2480</v>
      </c>
      <c r="F29" s="5">
        <v>2308</v>
      </c>
      <c r="G29" s="5">
        <v>2628</v>
      </c>
      <c r="H29" s="6">
        <v>2520</v>
      </c>
      <c r="I29" s="3"/>
    </row>
    <row r="30" spans="1:9" ht="15">
      <c r="A30" s="7" t="s">
        <v>30</v>
      </c>
      <c r="B30" s="5">
        <v>85083</v>
      </c>
      <c r="C30" s="5">
        <v>89117</v>
      </c>
      <c r="D30" s="5">
        <v>66956</v>
      </c>
      <c r="E30" s="5">
        <v>60747</v>
      </c>
      <c r="F30" s="5">
        <v>58511</v>
      </c>
      <c r="G30" s="5">
        <v>58926</v>
      </c>
      <c r="H30" s="6">
        <f>81+52788</f>
        <v>52869</v>
      </c>
      <c r="I30" s="3"/>
    </row>
    <row r="31" spans="1:9" ht="15">
      <c r="A31" s="7" t="s">
        <v>31</v>
      </c>
      <c r="B31" s="5">
        <v>5202</v>
      </c>
      <c r="C31" s="5">
        <v>5262</v>
      </c>
      <c r="D31" s="5">
        <v>5576</v>
      </c>
      <c r="E31" s="5">
        <v>5559</v>
      </c>
      <c r="F31" s="5">
        <v>5662</v>
      </c>
      <c r="G31" s="5">
        <v>5345</v>
      </c>
      <c r="H31" s="6">
        <f>4548+1094</f>
        <v>5642</v>
      </c>
      <c r="I31" s="8"/>
    </row>
    <row r="32" spans="1:9" ht="15">
      <c r="A32" s="7" t="s">
        <v>32</v>
      </c>
      <c r="B32" s="5">
        <v>8043</v>
      </c>
      <c r="C32" s="5">
        <v>8132</v>
      </c>
      <c r="D32" s="5">
        <v>9319</v>
      </c>
      <c r="E32" s="5">
        <v>6500</v>
      </c>
      <c r="F32" s="5">
        <v>5952</v>
      </c>
      <c r="G32" s="5">
        <v>5516</v>
      </c>
      <c r="H32" s="6">
        <v>5497</v>
      </c>
      <c r="I32" s="8"/>
    </row>
    <row r="33" spans="1:9" ht="15">
      <c r="A33" s="7" t="s">
        <v>33</v>
      </c>
      <c r="B33" s="5">
        <v>1621</v>
      </c>
      <c r="C33" s="5">
        <v>2089</v>
      </c>
      <c r="D33" s="5">
        <v>2024</v>
      </c>
      <c r="E33" s="5">
        <v>1859</v>
      </c>
      <c r="F33" s="5">
        <v>1391</v>
      </c>
      <c r="G33" s="5">
        <v>1438</v>
      </c>
      <c r="H33" s="6">
        <f>300+935</f>
        <v>1235</v>
      </c>
      <c r="I33" s="8"/>
    </row>
    <row r="34" spans="1:9" ht="15">
      <c r="A34" s="7" t="s">
        <v>34</v>
      </c>
      <c r="B34" s="5">
        <v>5629</v>
      </c>
      <c r="C34" s="5">
        <v>7794</v>
      </c>
      <c r="D34" s="5">
        <v>7329</v>
      </c>
      <c r="E34" s="5">
        <v>7349</v>
      </c>
      <c r="F34" s="5">
        <v>4482</v>
      </c>
      <c r="G34" s="5">
        <v>3242</v>
      </c>
      <c r="H34" s="6">
        <v>2559</v>
      </c>
      <c r="I34" s="3"/>
    </row>
    <row r="35" spans="1:9" ht="15">
      <c r="A35" s="7" t="s">
        <v>35</v>
      </c>
      <c r="B35" s="5">
        <v>475</v>
      </c>
      <c r="C35" s="5">
        <v>485</v>
      </c>
      <c r="D35" s="5">
        <v>485</v>
      </c>
      <c r="E35" s="5">
        <v>485</v>
      </c>
      <c r="F35" s="5">
        <v>52</v>
      </c>
      <c r="G35" s="5">
        <v>27</v>
      </c>
      <c r="H35" s="6">
        <v>12</v>
      </c>
      <c r="I35" s="3"/>
    </row>
    <row r="36" spans="1:9" ht="15">
      <c r="A36" s="7" t="s">
        <v>36</v>
      </c>
      <c r="B36" s="5">
        <v>371</v>
      </c>
      <c r="C36" s="5">
        <v>373</v>
      </c>
      <c r="D36" s="5">
        <v>396</v>
      </c>
      <c r="E36" s="5">
        <v>378</v>
      </c>
      <c r="F36" s="5">
        <v>387</v>
      </c>
      <c r="G36" s="5">
        <v>379</v>
      </c>
      <c r="H36" s="6">
        <v>370</v>
      </c>
      <c r="I36" s="3"/>
    </row>
    <row r="37" spans="1:9" ht="15">
      <c r="A37" s="7" t="s">
        <v>37</v>
      </c>
      <c r="B37" s="5">
        <v>2239</v>
      </c>
      <c r="C37" s="5">
        <v>2309</v>
      </c>
      <c r="D37" s="5">
        <v>2791</v>
      </c>
      <c r="E37" s="5">
        <v>2230</v>
      </c>
      <c r="F37" s="5">
        <v>2198</v>
      </c>
      <c r="G37" s="5">
        <v>2532</v>
      </c>
      <c r="H37" s="10">
        <v>2575</v>
      </c>
      <c r="I37" s="3"/>
    </row>
    <row r="38" spans="1:9" ht="15">
      <c r="A38" s="7" t="s">
        <v>38</v>
      </c>
      <c r="B38" s="5">
        <v>222</v>
      </c>
      <c r="C38" s="5">
        <v>113</v>
      </c>
      <c r="D38" s="5">
        <v>114</v>
      </c>
      <c r="E38" s="5">
        <v>85</v>
      </c>
      <c r="F38" s="5">
        <v>97</v>
      </c>
      <c r="G38" s="5">
        <v>69</v>
      </c>
      <c r="H38" s="11" t="s">
        <v>14</v>
      </c>
      <c r="I38" s="3"/>
    </row>
    <row r="39" spans="1:9" ht="15">
      <c r="A39" s="12" t="s">
        <v>39</v>
      </c>
      <c r="B39" s="13">
        <v>75</v>
      </c>
      <c r="C39" s="13">
        <v>44</v>
      </c>
      <c r="D39" s="13">
        <v>45</v>
      </c>
      <c r="E39" s="13">
        <v>25</v>
      </c>
      <c r="F39" s="13">
        <v>38</v>
      </c>
      <c r="G39" s="13">
        <v>36</v>
      </c>
      <c r="H39" s="14">
        <v>36</v>
      </c>
      <c r="I39" s="3"/>
    </row>
    <row r="40" spans="1:9" ht="24" customHeight="1">
      <c r="A40" s="17" t="s">
        <v>40</v>
      </c>
      <c r="B40" s="17"/>
      <c r="C40" s="17"/>
      <c r="D40" s="17"/>
      <c r="E40" s="17"/>
      <c r="F40" s="17"/>
      <c r="G40" s="17"/>
      <c r="H40" s="17"/>
      <c r="I40" s="3"/>
    </row>
    <row r="41" spans="1:9" ht="15">
      <c r="A41" s="15" t="s">
        <v>41</v>
      </c>
      <c r="B41" s="16"/>
      <c r="C41" s="16"/>
      <c r="D41" s="16"/>
      <c r="E41" s="16"/>
      <c r="F41" s="16"/>
      <c r="G41" s="16"/>
      <c r="H41" s="16"/>
      <c r="I41" s="3"/>
    </row>
    <row r="42" spans="1:9" ht="15">
      <c r="A42" s="16"/>
      <c r="B42" s="16"/>
      <c r="C42" s="16"/>
      <c r="D42" s="16"/>
      <c r="E42" s="16"/>
      <c r="F42" s="16"/>
      <c r="G42" s="16"/>
      <c r="H42" s="16"/>
      <c r="I42" s="3"/>
    </row>
    <row r="43" spans="1:9" ht="15">
      <c r="A43" s="16"/>
      <c r="B43" s="16"/>
      <c r="C43" s="16"/>
      <c r="D43" s="16"/>
      <c r="E43" s="16"/>
      <c r="F43" s="16"/>
      <c r="G43" s="16"/>
      <c r="H43" s="16"/>
      <c r="I43" s="3"/>
    </row>
  </sheetData>
  <sheetProtection/>
  <mergeCells count="5">
    <mergeCell ref="A4:A5"/>
    <mergeCell ref="B4:H4"/>
    <mergeCell ref="A40:H40"/>
    <mergeCell ref="A1:C1"/>
    <mergeCell ref="A2:H2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Marcelo Giovanni R. Trindade</dc:creator>
  <cp:keywords/>
  <dc:description/>
  <cp:lastModifiedBy>Marcelo Giovanni R. Trindade</cp:lastModifiedBy>
  <dcterms:created xsi:type="dcterms:W3CDTF">2019-01-09T18:06:33Z</dcterms:created>
  <dcterms:modified xsi:type="dcterms:W3CDTF">2019-01-16T15:02:03Z</dcterms:modified>
  <cp:category/>
  <cp:version/>
  <cp:contentType/>
  <cp:contentStatus/>
</cp:coreProperties>
</file>